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7115" windowHeight="10230" activeTab="0"/>
  </bookViews>
  <sheets>
    <sheet name="Instrukcja wypełnienia" sheetId="1" r:id="rId1"/>
    <sheet name="Nazwa Oferenta" sheetId="2" r:id="rId2"/>
    <sheet name="Zestawienie" sheetId="3" r:id="rId3"/>
  </sheets>
  <definedNames>
    <definedName name="_xlnm.Print_Titles" localSheetId="2">'Zestawienie'!$1:$5</definedName>
  </definedNames>
  <calcPr fullCalcOnLoad="1"/>
</workbook>
</file>

<file path=xl/sharedStrings.xml><?xml version="1.0" encoding="utf-8"?>
<sst xmlns="http://schemas.openxmlformats.org/spreadsheetml/2006/main" count="71" uniqueCount="50">
  <si>
    <t>Element</t>
  </si>
  <si>
    <t>Producent</t>
  </si>
  <si>
    <t>Rodzaj</t>
  </si>
  <si>
    <t>L.p.</t>
  </si>
  <si>
    <t>Wysokość podatku VAT</t>
  </si>
  <si>
    <t>Cena jednostkowa netto</t>
  </si>
  <si>
    <t>Ilość</t>
  </si>
  <si>
    <t>1.</t>
  </si>
  <si>
    <t>płyta główna</t>
  </si>
  <si>
    <t>procesor</t>
  </si>
  <si>
    <t>pamięć RAM</t>
  </si>
  <si>
    <t>dysk twardy</t>
  </si>
  <si>
    <t>napęd optyczny</t>
  </si>
  <si>
    <t>napęd dyskietek</t>
  </si>
  <si>
    <t>obudowa</t>
  </si>
  <si>
    <t>monitor</t>
  </si>
  <si>
    <t>klawiatura</t>
  </si>
  <si>
    <t>mysz</t>
  </si>
  <si>
    <t>zasilacz UPS</t>
  </si>
  <si>
    <t>system operacyjny</t>
  </si>
  <si>
    <t>pakiet biurowy</t>
  </si>
  <si>
    <t>drukarka atramentowa</t>
  </si>
  <si>
    <t>drukarka laserowa</t>
  </si>
  <si>
    <t>toner</t>
  </si>
  <si>
    <t>skaner</t>
  </si>
  <si>
    <t>przełącznik</t>
  </si>
  <si>
    <t>wtyczka RJ-45</t>
  </si>
  <si>
    <t>–</t>
  </si>
  <si>
    <t>Zestaw komputerowy</t>
  </si>
  <si>
    <t>Model, wersja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</si>
  <si>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</si>
  <si>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</si>
  <si>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</si>
  <si>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</si>
  <si>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</si>
  <si>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</si>
  <si>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</si>
  <si>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</si>
  <si>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</si>
  <si>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</si>
  <si>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Wartość I części dostawy</t>
  </si>
  <si>
    <t>Wartość II części dostawy</t>
  </si>
  <si>
    <t>Wartość III częsci dostawy</t>
  </si>
  <si>
    <t>Całkowita wartość oferty</t>
  </si>
  <si>
    <t>Wartość netto</t>
  </si>
  <si>
    <t>Nazwa Oferenta:</t>
  </si>
  <si>
    <t>12.</t>
  </si>
  <si>
    <t>Wartość brutto</t>
  </si>
  <si>
    <t>10 zestawów komputerowych</t>
  </si>
  <si>
    <t>Arkusz „Zestawienie” opracowany został dla uproszczenia Oferentowi sporządzenia zestawienia elementów i ich cen oraz dla ujednolicenia takich zestawień od różnych oferentów. Arkusz ten można wypełnić w programie Excel i wydrukować lub wydrukować bez wypełniania w komputerze i wypełnić ręcznie. Wypełnienie go przy pomocy programu Excel uwolni Oferenta od ewentualnych błędów rachunkowych – nie jest jednak obowiązkowe. Po wydrukowaniu arkusza należy opatrzyć go pieczęćmi i podpisami Oferenta na każdej stronie i dołączyć do wypełnionego formularza oferty.
W arkuszu „Nazwa Oferenta” proszę w komórce B1 wpisać nazwę Oferenta wraz z adresem w jednej linii.
W arkuszu „Zestawienie” proszę wypełnić wszystkie dostępne komórki z kolumn „Producent”, „Model, wersja”, „Cena jednostkowa netto” i „Wysokość podatku VAT”. Wartości wszystkich pozostałych komórek zostaną wyliczone automatycznie.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</si>
</sst>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_z_ł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Tahoma"/>
      <family val="2"/>
    </font>
    <font>
      <sz val="10"/>
      <name val="Tahoma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49" fontId="3" fillId="0" borderId="0" xfId="0" applyNumberFormat="1" applyFont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right" vertical="center" wrapText="1"/>
    </xf>
    <xf numFmtId="49" fontId="3" fillId="0" borderId="5" xfId="0" applyNumberFormat="1" applyFont="1" applyBorder="1" applyAlignment="1">
      <alignment horizontal="left" vertical="center" wrapText="1"/>
    </xf>
    <xf numFmtId="49" fontId="3" fillId="0" borderId="6" xfId="0" applyNumberFormat="1" applyFont="1" applyBorder="1" applyAlignment="1">
      <alignment horizontal="left" vertical="center" wrapText="1"/>
    </xf>
    <xf numFmtId="164" fontId="3" fillId="0" borderId="6" xfId="0" applyNumberFormat="1" applyFont="1" applyBorder="1" applyAlignment="1">
      <alignment horizontal="right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right" vertical="center" wrapText="1"/>
    </xf>
    <xf numFmtId="49" fontId="3" fillId="0" borderId="8" xfId="0" applyNumberFormat="1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right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right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righ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right" vertical="center" wrapText="1"/>
    </xf>
    <xf numFmtId="49" fontId="3" fillId="0" borderId="12" xfId="0" applyNumberFormat="1" applyFont="1" applyBorder="1" applyAlignment="1">
      <alignment horizontal="left" vertical="center" wrapText="1"/>
    </xf>
    <xf numFmtId="49" fontId="3" fillId="0" borderId="13" xfId="0" applyNumberFormat="1" applyFont="1" applyBorder="1" applyAlignment="1">
      <alignment horizontal="left" vertical="center" wrapText="1"/>
    </xf>
    <xf numFmtId="49" fontId="3" fillId="0" borderId="14" xfId="0" applyNumberFormat="1" applyFont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right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165" fontId="2" fillId="0" borderId="6" xfId="0" applyNumberFormat="1" applyFont="1" applyBorder="1" applyAlignment="1">
      <alignment horizontal="right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right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right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right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top"/>
    </xf>
    <xf numFmtId="164" fontId="3" fillId="0" borderId="1" xfId="0" applyNumberFormat="1" applyFont="1" applyBorder="1" applyAlignment="1" applyProtection="1">
      <alignment horizontal="right" vertical="center" wrapText="1"/>
      <protection locked="0"/>
    </xf>
    <xf numFmtId="164" fontId="3" fillId="0" borderId="6" xfId="0" applyNumberFormat="1" applyFont="1" applyBorder="1" applyAlignment="1" applyProtection="1">
      <alignment horizontal="right" vertical="center" wrapText="1"/>
      <protection locked="0"/>
    </xf>
    <xf numFmtId="164" fontId="3" fillId="0" borderId="2" xfId="0" applyNumberFormat="1" applyFont="1" applyBorder="1" applyAlignment="1" applyProtection="1">
      <alignment horizontal="right" vertical="center" wrapText="1"/>
      <protection locked="0"/>
    </xf>
    <xf numFmtId="9" fontId="3" fillId="0" borderId="1" xfId="0" applyNumberFormat="1" applyFont="1" applyBorder="1" applyAlignment="1" applyProtection="1">
      <alignment horizontal="center" vertical="center" wrapText="1"/>
      <protection locked="0"/>
    </xf>
    <xf numFmtId="9" fontId="3" fillId="0" borderId="6" xfId="0" applyNumberFormat="1" applyFont="1" applyBorder="1" applyAlignment="1" applyProtection="1">
      <alignment horizontal="center" vertical="center" wrapText="1"/>
      <protection locked="0"/>
    </xf>
    <xf numFmtId="9" fontId="3" fillId="0" borderId="2" xfId="0" applyNumberFormat="1" applyFont="1" applyBorder="1" applyAlignment="1" applyProtection="1">
      <alignment horizontal="center" vertical="center" wrapText="1"/>
      <protection locked="0"/>
    </xf>
    <xf numFmtId="49" fontId="3" fillId="0" borderId="1" xfId="0" applyNumberFormat="1" applyFont="1" applyBorder="1" applyAlignment="1" applyProtection="1">
      <alignment horizontal="left" vertical="center" wrapText="1"/>
      <protection locked="0"/>
    </xf>
    <xf numFmtId="49" fontId="3" fillId="0" borderId="6" xfId="0" applyNumberFormat="1" applyFont="1" applyBorder="1" applyAlignment="1" applyProtection="1">
      <alignment horizontal="left" vertical="center" wrapText="1"/>
      <protection locked="0"/>
    </xf>
    <xf numFmtId="49" fontId="3" fillId="0" borderId="2" xfId="0" applyNumberFormat="1" applyFont="1" applyBorder="1" applyAlignment="1" applyProtection="1">
      <alignment horizontal="left" vertical="center" wrapText="1"/>
      <protection locked="0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3" fillId="0" borderId="17" xfId="0" applyNumberFormat="1" applyFont="1" applyBorder="1" applyAlignment="1">
      <alignment horizontal="left" vertical="top" wrapText="1"/>
    </xf>
    <xf numFmtId="49" fontId="3" fillId="0" borderId="18" xfId="0" applyNumberFormat="1" applyFont="1" applyBorder="1" applyAlignment="1">
      <alignment horizontal="left" vertical="top" wrapText="1"/>
    </xf>
    <xf numFmtId="49" fontId="3" fillId="0" borderId="19" xfId="0" applyNumberFormat="1" applyFont="1" applyBorder="1" applyAlignment="1">
      <alignment horizontal="left" vertical="top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2" sqref="A2"/>
    </sheetView>
  </sheetViews>
  <sheetFormatPr defaultColWidth="9.140625" defaultRowHeight="12.75"/>
  <cols>
    <col min="1" max="1" width="76.7109375" style="0" customWidth="1"/>
  </cols>
  <sheetData>
    <row r="1" ht="178.5">
      <c r="A1" s="53" t="s">
        <v>49</v>
      </c>
    </row>
  </sheetData>
  <sheetProtection password="DC03" sheet="1" objects="1" scenarios="1" selectLockedCells="1" selectUnlockedCell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workbookViewId="0" topLeftCell="A1">
      <selection activeCell="B1" sqref="B1"/>
    </sheetView>
  </sheetViews>
  <sheetFormatPr defaultColWidth="9.140625" defaultRowHeight="12.75"/>
  <cols>
    <col min="1" max="1" width="15.7109375" style="0" customWidth="1"/>
    <col min="2" max="2" width="110.7109375" style="0" customWidth="1"/>
  </cols>
  <sheetData>
    <row r="1" spans="1:2" ht="12.75">
      <c r="A1" s="54" t="s">
        <v>45</v>
      </c>
      <c r="B1" s="55"/>
    </row>
  </sheetData>
  <sheetProtection password="DC03" sheet="1" objects="1" scenarios="1" select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">
      <pane ySplit="5" topLeftCell="BM6" activePane="bottomLeft" state="frozen"/>
      <selection pane="topLeft" activeCell="A1" sqref="A1"/>
      <selection pane="bottomLeft" activeCell="C6" sqref="C6"/>
    </sheetView>
  </sheetViews>
  <sheetFormatPr defaultColWidth="9.140625" defaultRowHeight="12.75"/>
  <cols>
    <col min="1" max="1" width="5.7109375" style="1" customWidth="1"/>
    <col min="2" max="2" width="13.7109375" style="1" customWidth="1"/>
    <col min="3" max="4" width="24.7109375" style="1" customWidth="1"/>
    <col min="5" max="5" width="13.7109375" style="1" customWidth="1"/>
    <col min="6" max="6" width="6.7109375" style="1" customWidth="1"/>
    <col min="7" max="7" width="12.7109375" style="1" customWidth="1"/>
    <col min="8" max="8" width="11.7109375" style="1" customWidth="1"/>
    <col min="9" max="9" width="12.7109375" style="1" customWidth="1"/>
    <col min="10" max="16384" width="9.140625" style="1" customWidth="1"/>
  </cols>
  <sheetData>
    <row r="1" ht="12.75">
      <c r="A1" s="41" t="s">
        <v>45</v>
      </c>
    </row>
    <row r="2" ht="18" customHeight="1">
      <c r="A2" s="51" t="str">
        <f>IF('Nazwa Oferenta'!B1="","__________________________________________________",'Nazwa Oferenta'!B1)</f>
        <v>__________________________________________________</v>
      </c>
    </row>
    <row r="3" ht="12" customHeight="1">
      <c r="A3" s="52"/>
    </row>
    <row r="4" spans="1:9" ht="19.5" customHeight="1">
      <c r="A4" s="66" t="s">
        <v>3</v>
      </c>
      <c r="B4" s="65" t="s">
        <v>0</v>
      </c>
      <c r="C4" s="65"/>
      <c r="D4" s="65"/>
      <c r="E4" s="63" t="s">
        <v>5</v>
      </c>
      <c r="F4" s="63" t="s">
        <v>6</v>
      </c>
      <c r="G4" s="65" t="s">
        <v>44</v>
      </c>
      <c r="H4" s="65" t="s">
        <v>4</v>
      </c>
      <c r="I4" s="56" t="s">
        <v>47</v>
      </c>
    </row>
    <row r="5" spans="1:9" ht="19.5" customHeight="1">
      <c r="A5" s="67"/>
      <c r="B5" s="3" t="s">
        <v>2</v>
      </c>
      <c r="C5" s="3" t="s">
        <v>1</v>
      </c>
      <c r="D5" s="3" t="s">
        <v>29</v>
      </c>
      <c r="E5" s="64"/>
      <c r="F5" s="64"/>
      <c r="G5" s="68"/>
      <c r="H5" s="68"/>
      <c r="I5" s="57"/>
    </row>
    <row r="6" spans="1:9" ht="27" customHeight="1">
      <c r="A6" s="60" t="s">
        <v>7</v>
      </c>
      <c r="B6" s="4" t="s">
        <v>8</v>
      </c>
      <c r="C6" s="48"/>
      <c r="D6" s="48"/>
      <c r="E6" s="42"/>
      <c r="F6" s="7">
        <v>1</v>
      </c>
      <c r="G6" s="6">
        <f>IF(E6="","",E6*F6)</f>
      </c>
      <c r="H6" s="45"/>
      <c r="I6" s="8">
        <f>IF(G6="","",ROUND(G6+G6*H6,2))</f>
      </c>
    </row>
    <row r="7" spans="1:9" ht="27" customHeight="1">
      <c r="A7" s="61"/>
      <c r="B7" s="9" t="s">
        <v>9</v>
      </c>
      <c r="C7" s="49"/>
      <c r="D7" s="49"/>
      <c r="E7" s="43"/>
      <c r="F7" s="12">
        <v>1</v>
      </c>
      <c r="G7" s="11">
        <f aca="true" t="shared" si="0" ref="G7:G18">IF(E7="","",E7*F7)</f>
      </c>
      <c r="H7" s="46"/>
      <c r="I7" s="13">
        <f>IF(G7="","",ROUND(G7+G7*H7,2))</f>
      </c>
    </row>
    <row r="8" spans="1:9" ht="27" customHeight="1">
      <c r="A8" s="61"/>
      <c r="B8" s="9" t="s">
        <v>10</v>
      </c>
      <c r="C8" s="49"/>
      <c r="D8" s="49"/>
      <c r="E8" s="43"/>
      <c r="F8" s="12">
        <v>2</v>
      </c>
      <c r="G8" s="11">
        <f t="shared" si="0"/>
      </c>
      <c r="H8" s="46"/>
      <c r="I8" s="13">
        <f aca="true" t="shared" si="1" ref="I8:I17">IF(G8="","",ROUND(G8+G8*H8,2))</f>
      </c>
    </row>
    <row r="9" spans="1:9" ht="27" customHeight="1">
      <c r="A9" s="61"/>
      <c r="B9" s="9" t="s">
        <v>11</v>
      </c>
      <c r="C9" s="49"/>
      <c r="D9" s="49"/>
      <c r="E9" s="43"/>
      <c r="F9" s="12">
        <v>1</v>
      </c>
      <c r="G9" s="11">
        <f t="shared" si="0"/>
      </c>
      <c r="H9" s="46"/>
      <c r="I9" s="13">
        <f t="shared" si="1"/>
      </c>
    </row>
    <row r="10" spans="1:9" ht="27" customHeight="1">
      <c r="A10" s="61"/>
      <c r="B10" s="9" t="s">
        <v>12</v>
      </c>
      <c r="C10" s="49"/>
      <c r="D10" s="49"/>
      <c r="E10" s="43"/>
      <c r="F10" s="12">
        <v>1</v>
      </c>
      <c r="G10" s="11">
        <f t="shared" si="0"/>
      </c>
      <c r="H10" s="46"/>
      <c r="I10" s="13">
        <f t="shared" si="1"/>
      </c>
    </row>
    <row r="11" spans="1:9" ht="27" customHeight="1">
      <c r="A11" s="61"/>
      <c r="B11" s="9" t="s">
        <v>13</v>
      </c>
      <c r="C11" s="49"/>
      <c r="D11" s="49"/>
      <c r="E11" s="43"/>
      <c r="F11" s="12">
        <v>1</v>
      </c>
      <c r="G11" s="11">
        <f t="shared" si="0"/>
      </c>
      <c r="H11" s="46"/>
      <c r="I11" s="13">
        <f t="shared" si="1"/>
      </c>
    </row>
    <row r="12" spans="1:9" ht="27" customHeight="1">
      <c r="A12" s="61"/>
      <c r="B12" s="9" t="s">
        <v>14</v>
      </c>
      <c r="C12" s="49"/>
      <c r="D12" s="49"/>
      <c r="E12" s="43"/>
      <c r="F12" s="12">
        <v>1</v>
      </c>
      <c r="G12" s="11">
        <f t="shared" si="0"/>
      </c>
      <c r="H12" s="46"/>
      <c r="I12" s="13">
        <f t="shared" si="1"/>
      </c>
    </row>
    <row r="13" spans="1:9" ht="27" customHeight="1">
      <c r="A13" s="61"/>
      <c r="B13" s="9" t="s">
        <v>15</v>
      </c>
      <c r="C13" s="49"/>
      <c r="D13" s="49"/>
      <c r="E13" s="43"/>
      <c r="F13" s="12">
        <v>1</v>
      </c>
      <c r="G13" s="11">
        <f t="shared" si="0"/>
      </c>
      <c r="H13" s="46"/>
      <c r="I13" s="13">
        <f t="shared" si="1"/>
      </c>
    </row>
    <row r="14" spans="1:9" ht="27" customHeight="1">
      <c r="A14" s="61"/>
      <c r="B14" s="9" t="s">
        <v>16</v>
      </c>
      <c r="C14" s="49"/>
      <c r="D14" s="49"/>
      <c r="E14" s="43"/>
      <c r="F14" s="12">
        <v>1</v>
      </c>
      <c r="G14" s="11">
        <f t="shared" si="0"/>
      </c>
      <c r="H14" s="46"/>
      <c r="I14" s="13">
        <f t="shared" si="1"/>
      </c>
    </row>
    <row r="15" spans="1:9" ht="27" customHeight="1">
      <c r="A15" s="61"/>
      <c r="B15" s="9" t="s">
        <v>17</v>
      </c>
      <c r="C15" s="49"/>
      <c r="D15" s="49"/>
      <c r="E15" s="43"/>
      <c r="F15" s="12">
        <v>1</v>
      </c>
      <c r="G15" s="11">
        <f t="shared" si="0"/>
      </c>
      <c r="H15" s="46"/>
      <c r="I15" s="13">
        <f t="shared" si="1"/>
      </c>
    </row>
    <row r="16" spans="1:9" ht="27" customHeight="1">
      <c r="A16" s="61"/>
      <c r="B16" s="9" t="s">
        <v>18</v>
      </c>
      <c r="C16" s="49"/>
      <c r="D16" s="49"/>
      <c r="E16" s="43"/>
      <c r="F16" s="12">
        <v>1</v>
      </c>
      <c r="G16" s="11">
        <f t="shared" si="0"/>
      </c>
      <c r="H16" s="46"/>
      <c r="I16" s="13">
        <f t="shared" si="1"/>
      </c>
    </row>
    <row r="17" spans="1:9" ht="27" customHeight="1">
      <c r="A17" s="61"/>
      <c r="B17" s="9" t="s">
        <v>19</v>
      </c>
      <c r="C17" s="49"/>
      <c r="D17" s="49"/>
      <c r="E17" s="43"/>
      <c r="F17" s="12">
        <v>1</v>
      </c>
      <c r="G17" s="11">
        <f t="shared" si="0"/>
      </c>
      <c r="H17" s="46"/>
      <c r="I17" s="13">
        <f t="shared" si="1"/>
      </c>
    </row>
    <row r="18" spans="1:9" ht="27" customHeight="1">
      <c r="A18" s="61"/>
      <c r="B18" s="14" t="s">
        <v>20</v>
      </c>
      <c r="C18" s="50"/>
      <c r="D18" s="50"/>
      <c r="E18" s="44"/>
      <c r="F18" s="17">
        <v>1</v>
      </c>
      <c r="G18" s="16">
        <f t="shared" si="0"/>
      </c>
      <c r="H18" s="47"/>
      <c r="I18" s="18">
        <f>IF(G18="","",ROUND(G18+G18*H18,2))</f>
      </c>
    </row>
    <row r="19" spans="1:9" ht="27" customHeight="1">
      <c r="A19" s="61"/>
      <c r="B19" s="58" t="s">
        <v>28</v>
      </c>
      <c r="C19" s="59"/>
      <c r="D19" s="59"/>
      <c r="E19" s="21" t="s">
        <v>27</v>
      </c>
      <c r="F19" s="19">
        <v>1</v>
      </c>
      <c r="G19" s="20">
        <f>IF(SUM(G6:G18)=0,"",SUM(G6:G18))</f>
      </c>
      <c r="H19" s="21" t="s">
        <v>27</v>
      </c>
      <c r="I19" s="22">
        <f>IF(SUM(I6:I18)=0,"",SUM(I6:I18))</f>
      </c>
    </row>
    <row r="20" spans="1:9" ht="27" customHeight="1">
      <c r="A20" s="62"/>
      <c r="B20" s="58" t="s">
        <v>48</v>
      </c>
      <c r="C20" s="59"/>
      <c r="D20" s="59"/>
      <c r="E20" s="21" t="s">
        <v>27</v>
      </c>
      <c r="F20" s="19">
        <v>10</v>
      </c>
      <c r="G20" s="20">
        <f>IF(G19="","",F20*G19)</f>
      </c>
      <c r="H20" s="21" t="s">
        <v>27</v>
      </c>
      <c r="I20" s="22">
        <f>IF(I19="","",F20*I19)</f>
      </c>
    </row>
    <row r="21" spans="1:9" ht="27" customHeight="1">
      <c r="A21" s="23" t="s">
        <v>30</v>
      </c>
      <c r="B21" s="5" t="s">
        <v>21</v>
      </c>
      <c r="C21" s="48"/>
      <c r="D21" s="48"/>
      <c r="E21" s="42"/>
      <c r="F21" s="7">
        <v>2</v>
      </c>
      <c r="G21" s="6">
        <f aca="true" t="shared" si="2" ref="G21:G31">IF(E21="","",E21*F21)</f>
      </c>
      <c r="H21" s="45"/>
      <c r="I21" s="8">
        <f>IF(G21="","",ROUND(G21+G21*H21,2))</f>
      </c>
    </row>
    <row r="22" spans="1:9" ht="27" customHeight="1">
      <c r="A22" s="24" t="s">
        <v>31</v>
      </c>
      <c r="B22" s="10" t="s">
        <v>22</v>
      </c>
      <c r="C22" s="49"/>
      <c r="D22" s="49"/>
      <c r="E22" s="43"/>
      <c r="F22" s="12">
        <v>4</v>
      </c>
      <c r="G22" s="11">
        <f t="shared" si="2"/>
      </c>
      <c r="H22" s="46"/>
      <c r="I22" s="13">
        <f>IF(G22="","",ROUND(G22+G22*H22,2))</f>
      </c>
    </row>
    <row r="23" spans="1:9" ht="27" customHeight="1">
      <c r="A23" s="24" t="s">
        <v>32</v>
      </c>
      <c r="B23" s="10" t="s">
        <v>23</v>
      </c>
      <c r="C23" s="49"/>
      <c r="D23" s="49"/>
      <c r="E23" s="43"/>
      <c r="F23" s="12">
        <v>8</v>
      </c>
      <c r="G23" s="11">
        <f t="shared" si="2"/>
      </c>
      <c r="H23" s="46"/>
      <c r="I23" s="13">
        <f aca="true" t="shared" si="3" ref="I23:I30">IF(G23="","",ROUND(G23+G23*H23,2))</f>
      </c>
    </row>
    <row r="24" spans="1:9" ht="27" customHeight="1">
      <c r="A24" s="24" t="s">
        <v>33</v>
      </c>
      <c r="B24" s="10" t="s">
        <v>24</v>
      </c>
      <c r="C24" s="49"/>
      <c r="D24" s="49"/>
      <c r="E24" s="43"/>
      <c r="F24" s="12">
        <v>1</v>
      </c>
      <c r="G24" s="11">
        <f t="shared" si="2"/>
      </c>
      <c r="H24" s="46"/>
      <c r="I24" s="13">
        <f t="shared" si="3"/>
      </c>
    </row>
    <row r="25" spans="1:9" ht="27" customHeight="1">
      <c r="A25" s="24" t="s">
        <v>34</v>
      </c>
      <c r="B25" s="10" t="s">
        <v>25</v>
      </c>
      <c r="C25" s="49"/>
      <c r="D25" s="49"/>
      <c r="E25" s="43"/>
      <c r="F25" s="12">
        <v>1</v>
      </c>
      <c r="G25" s="11">
        <f t="shared" si="2"/>
      </c>
      <c r="H25" s="46"/>
      <c r="I25" s="13">
        <f t="shared" si="3"/>
      </c>
    </row>
    <row r="26" spans="1:9" ht="27" customHeight="1">
      <c r="A26" s="24" t="s">
        <v>35</v>
      </c>
      <c r="B26" s="10" t="s">
        <v>26</v>
      </c>
      <c r="C26" s="49"/>
      <c r="D26" s="49"/>
      <c r="E26" s="43"/>
      <c r="F26" s="12">
        <v>100</v>
      </c>
      <c r="G26" s="11">
        <f t="shared" si="2"/>
      </c>
      <c r="H26" s="46"/>
      <c r="I26" s="13">
        <f t="shared" si="3"/>
      </c>
    </row>
    <row r="27" spans="1:9" ht="27" customHeight="1">
      <c r="A27" s="24" t="s">
        <v>36</v>
      </c>
      <c r="B27" s="10" t="s">
        <v>10</v>
      </c>
      <c r="C27" s="49"/>
      <c r="D27" s="49"/>
      <c r="E27" s="43"/>
      <c r="F27" s="12">
        <v>10</v>
      </c>
      <c r="G27" s="11">
        <f t="shared" si="2"/>
      </c>
      <c r="H27" s="46"/>
      <c r="I27" s="13">
        <f t="shared" si="3"/>
      </c>
    </row>
    <row r="28" spans="1:9" ht="27" customHeight="1">
      <c r="A28" s="24" t="s">
        <v>37</v>
      </c>
      <c r="B28" s="10" t="s">
        <v>10</v>
      </c>
      <c r="C28" s="49"/>
      <c r="D28" s="49"/>
      <c r="E28" s="43"/>
      <c r="F28" s="12">
        <v>1</v>
      </c>
      <c r="G28" s="11">
        <f t="shared" si="2"/>
      </c>
      <c r="H28" s="46"/>
      <c r="I28" s="13">
        <f t="shared" si="3"/>
      </c>
    </row>
    <row r="29" spans="1:9" ht="27" customHeight="1">
      <c r="A29" s="24" t="s">
        <v>38</v>
      </c>
      <c r="B29" s="10" t="s">
        <v>20</v>
      </c>
      <c r="C29" s="49"/>
      <c r="D29" s="49"/>
      <c r="E29" s="43"/>
      <c r="F29" s="12">
        <v>1</v>
      </c>
      <c r="G29" s="11">
        <f t="shared" si="2"/>
      </c>
      <c r="H29" s="46"/>
      <c r="I29" s="13">
        <f t="shared" si="3"/>
      </c>
    </row>
    <row r="30" spans="1:9" ht="27" customHeight="1">
      <c r="A30" s="24" t="s">
        <v>39</v>
      </c>
      <c r="B30" s="10" t="s">
        <v>20</v>
      </c>
      <c r="C30" s="49"/>
      <c r="D30" s="49"/>
      <c r="E30" s="43"/>
      <c r="F30" s="12">
        <v>1</v>
      </c>
      <c r="G30" s="11">
        <f t="shared" si="2"/>
      </c>
      <c r="H30" s="46"/>
      <c r="I30" s="13">
        <f t="shared" si="3"/>
      </c>
    </row>
    <row r="31" spans="1:9" ht="27" customHeight="1">
      <c r="A31" s="25" t="s">
        <v>46</v>
      </c>
      <c r="B31" s="15" t="s">
        <v>20</v>
      </c>
      <c r="C31" s="50"/>
      <c r="D31" s="50"/>
      <c r="E31" s="44"/>
      <c r="F31" s="17">
        <v>4</v>
      </c>
      <c r="G31" s="16">
        <f t="shared" si="2"/>
      </c>
      <c r="H31" s="47"/>
      <c r="I31" s="18">
        <f>IF(G31="","",ROUND(G31+G31*H31,2))</f>
      </c>
    </row>
    <row r="32" spans="1:9" ht="19.5" customHeight="1">
      <c r="A32" s="26"/>
      <c r="B32" s="69" t="s">
        <v>40</v>
      </c>
      <c r="C32" s="69"/>
      <c r="D32" s="69"/>
      <c r="E32" s="2" t="s">
        <v>27</v>
      </c>
      <c r="F32" s="2" t="s">
        <v>27</v>
      </c>
      <c r="G32" s="27">
        <f>IF(3*SUM(G19)+SUM(G21:G26)=0,"",3*SUM(G19)+SUM(G21:G26))</f>
      </c>
      <c r="H32" s="28" t="s">
        <v>27</v>
      </c>
      <c r="I32" s="29">
        <f>IF(3*SUM(I19)+SUM(I21:I26)=0,"",3*SUM(I19)+SUM(I21:I26))</f>
      </c>
    </row>
    <row r="33" spans="1:9" ht="19.5" customHeight="1">
      <c r="A33" s="30"/>
      <c r="B33" s="70" t="s">
        <v>41</v>
      </c>
      <c r="C33" s="70"/>
      <c r="D33" s="70"/>
      <c r="E33" s="31" t="s">
        <v>27</v>
      </c>
      <c r="F33" s="31" t="s">
        <v>27</v>
      </c>
      <c r="G33" s="32">
        <f>IF(4*SUM(G19)+SUM(G27:G30)=0,"",4*SUM(G19)+SUM(G27:G30))</f>
      </c>
      <c r="H33" s="33" t="s">
        <v>27</v>
      </c>
      <c r="I33" s="34">
        <f>IF(4*SUM(I19)+SUM(I27:I30)=0,"",4*SUM(I19)+SUM(I27:I30))</f>
      </c>
    </row>
    <row r="34" spans="1:9" ht="19.5" customHeight="1">
      <c r="A34" s="35"/>
      <c r="B34" s="71" t="s">
        <v>42</v>
      </c>
      <c r="C34" s="71"/>
      <c r="D34" s="71"/>
      <c r="E34" s="3" t="s">
        <v>27</v>
      </c>
      <c r="F34" s="3" t="s">
        <v>27</v>
      </c>
      <c r="G34" s="36">
        <f>IF(3*SUM(G19)+SUM(G31)=0,"",3*SUM(G19)+SUM(G31))</f>
      </c>
      <c r="H34" s="37" t="s">
        <v>27</v>
      </c>
      <c r="I34" s="38">
        <f>IF(3*SUM(I19)+SUM(I31)=0,"",3*SUM(I19)+SUM(I31))</f>
      </c>
    </row>
    <row r="35" spans="1:9" ht="19.5" customHeight="1">
      <c r="A35" s="39"/>
      <c r="B35" s="59" t="s">
        <v>43</v>
      </c>
      <c r="C35" s="59"/>
      <c r="D35" s="59"/>
      <c r="E35" s="21" t="s">
        <v>27</v>
      </c>
      <c r="F35" s="21" t="s">
        <v>27</v>
      </c>
      <c r="G35" s="20">
        <f>IF(SUM(G32:G34)=0,"",SUM(G32:G34))</f>
      </c>
      <c r="H35" s="40" t="s">
        <v>27</v>
      </c>
      <c r="I35" s="22">
        <f>IF(SUM(I32:I34)=0,"",SUM(I32:I34))</f>
      </c>
    </row>
  </sheetData>
  <sheetProtection password="DC03" sheet="1" objects="1" scenarios="1" selectLockedCells="1"/>
  <mergeCells count="14">
    <mergeCell ref="B32:D32"/>
    <mergeCell ref="B33:D33"/>
    <mergeCell ref="B34:D34"/>
    <mergeCell ref="B35:D35"/>
    <mergeCell ref="I4:I5"/>
    <mergeCell ref="B19:D19"/>
    <mergeCell ref="A6:A20"/>
    <mergeCell ref="B20:D20"/>
    <mergeCell ref="E4:E5"/>
    <mergeCell ref="F4:F5"/>
    <mergeCell ref="B4:D4"/>
    <mergeCell ref="A4:A5"/>
    <mergeCell ref="G4:G5"/>
    <mergeCell ref="H4:H5"/>
  </mergeCells>
  <dataValidations count="2">
    <dataValidation type="decimal" allowBlank="1" showErrorMessage="1" errorTitle="Błędna liczba" error="Wpisz liczbę całkowitą z zakresu 0 – 100 lub pozostaw komórkę pustą, jeżeli dany element jest zwolniony z podatku VAT." sqref="H21:H31 H6:H18">
      <formula1>0</formula1>
      <formula2>1</formula2>
    </dataValidation>
    <dataValidation type="decimal" allowBlank="1" showErrorMessage="1" errorTitle="Błędny wpis" error="Wpisz liczbę przedstawiającą jednostkową cenę netto danego elementu." sqref="E6:E18 E21:E31">
      <formula1>0</formula1>
      <formula2>10000</formula2>
    </dataValidation>
  </dataValidations>
  <printOptions horizontalCentered="1"/>
  <pageMargins left="0.7874015748031497" right="0.7874015748031497" top="0.5905511811023623" bottom="0.7874015748031497" header="0.5905511811023623" footer="0.3937007874015748"/>
  <pageSetup horizontalDpi="600" verticalDpi="600" orientation="landscape" paperSize="9" r:id="rId1"/>
  <headerFooter alignWithMargins="0">
    <oddHeader>&amp;C&amp;"Tahoma,Pogrubiony"Zestawienie elementów i cen&amp;R&amp;"Tahoma,Normalny"Strona &amp;P / &amp;N</oddHeader>
    <oddFooter>&amp;C&amp;"Tahoma,Normalny"miejscowość i data&amp;R&amp;"Tahoma,Normalny"pieczęć i podpis Oferenta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Pieniężnie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Dominik Świąder</dc:creator>
  <cp:keywords/>
  <dc:description/>
  <cp:lastModifiedBy>Dominik Świąder</cp:lastModifiedBy>
  <cp:lastPrinted>2005-05-17T08:29:48Z</cp:lastPrinted>
  <dcterms:created xsi:type="dcterms:W3CDTF">2005-04-20T09:12:17Z</dcterms:created>
  <dcterms:modified xsi:type="dcterms:W3CDTF">2005-05-17T12:44:21Z</dcterms:modified>
  <cp:category/>
  <cp:version/>
  <cp:contentType/>
  <cp:contentStatus/>
</cp:coreProperties>
</file>